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5312" windowHeight="6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<sst xmlns="http://schemas.openxmlformats.org/spreadsheetml/2006/main" count="23" uniqueCount="22">
  <si>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Laboratory Report No. 4</t>
  </si>
  <si>
    <t>Your Name</t>
  </si>
  <si>
    <t>FW HCl</t>
  </si>
  <si>
    <t>FW H3PO4</t>
  </si>
  <si>
    <t>Determination of HCl and H3PO4</t>
  </si>
  <si>
    <t>Molarity of NaOH</t>
  </si>
  <si>
    <t>Titration 1</t>
  </si>
  <si>
    <t>Titration 2</t>
  </si>
  <si>
    <t>V1(mL)</t>
  </si>
  <si>
    <t>V2(mL)</t>
  </si>
  <si>
    <t>Mass(H3PO4)</t>
  </si>
  <si>
    <t>Mass(HCl)</t>
  </si>
  <si>
    <t>Volume total</t>
  </si>
  <si>
    <t>mL</t>
  </si>
  <si>
    <t>Volume Aliquot</t>
  </si>
  <si>
    <t>Total mass HCl</t>
  </si>
  <si>
    <t>Total mass H3PO4</t>
  </si>
  <si>
    <t>SAMPLE #</t>
  </si>
  <si>
    <t>Titration 3</t>
  </si>
  <si>
    <t>mL flask</t>
  </si>
  <si>
    <t xml:space="preserve">    in </t>
  </si>
  <si>
    <t>Calculate average Mass(HCl) and average Mass(H3PO4) in 200 mL flask  with appropriate uncertainities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</si>
</sst>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 tint="0.04998999834060669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0" borderId="0" xfId="0" applyFont="1" applyAlignment="1">
      <alignment/>
    </xf>
    <xf numFmtId="164" fontId="40" fillId="33" borderId="0" xfId="0" applyNumberFormat="1" applyFont="1" applyFill="1" applyAlignment="1">
      <alignment/>
    </xf>
    <xf numFmtId="0" fontId="40" fillId="0" borderId="0" xfId="0" applyFont="1" applyAlignment="1">
      <alignment/>
    </xf>
    <xf numFmtId="0" fontId="44" fillId="0" borderId="0" xfId="0" applyFon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2" max="2" width="20.140625" style="0" customWidth="1"/>
    <col min="3" max="3" width="9.7109375" style="0" customWidth="1"/>
  </cols>
  <sheetData>
    <row r="1" ht="30.75">
      <c r="D1" s="1" t="s">
        <v>0</v>
      </c>
    </row>
    <row r="2" spans="2:6" ht="18">
      <c r="B2" s="4" t="s">
        <v>17</v>
      </c>
      <c r="D2" s="2" t="s">
        <v>1</v>
      </c>
      <c r="F2" t="s">
        <v>4</v>
      </c>
    </row>
    <row r="4" spans="2:9" ht="18">
      <c r="B4" s="5"/>
      <c r="C4" s="7" t="s">
        <v>2</v>
      </c>
      <c r="D4" s="7">
        <v>36.46</v>
      </c>
      <c r="E4" s="5"/>
      <c r="F4" s="7" t="s">
        <v>5</v>
      </c>
      <c r="G4" s="7"/>
      <c r="H4" s="8">
        <v>0.1</v>
      </c>
      <c r="I4" s="5"/>
    </row>
    <row r="5" spans="2:9" ht="18">
      <c r="B5" s="5"/>
      <c r="C5" s="7" t="s">
        <v>3</v>
      </c>
      <c r="D5" s="7">
        <v>98</v>
      </c>
      <c r="E5" s="5"/>
      <c r="F5" s="5" t="s">
        <v>12</v>
      </c>
      <c r="G5" s="5"/>
      <c r="H5" s="2">
        <v>200</v>
      </c>
      <c r="I5" s="5" t="s">
        <v>13</v>
      </c>
    </row>
    <row r="6" spans="2:9" ht="18">
      <c r="B6" s="5"/>
      <c r="C6" s="5"/>
      <c r="D6" s="5"/>
      <c r="E6" s="5"/>
      <c r="F6" s="5" t="s">
        <v>14</v>
      </c>
      <c r="G6" s="5"/>
      <c r="H6" s="2">
        <v>25.01</v>
      </c>
      <c r="I6" s="9" t="s">
        <v>13</v>
      </c>
    </row>
    <row r="7" spans="2:9" ht="18">
      <c r="B7" s="5"/>
      <c r="C7" s="5" t="s">
        <v>6</v>
      </c>
      <c r="D7" s="5" t="s">
        <v>7</v>
      </c>
      <c r="E7" s="5" t="s">
        <v>18</v>
      </c>
      <c r="F7" s="5"/>
      <c r="G7" s="5"/>
      <c r="H7" s="5"/>
      <c r="I7" s="5"/>
    </row>
    <row r="8" spans="2:6" ht="18">
      <c r="B8" s="5" t="s">
        <v>8</v>
      </c>
      <c r="C8" s="6">
        <v>3</v>
      </c>
      <c r="D8" s="6">
        <v>3</v>
      </c>
      <c r="E8" s="6">
        <v>3</v>
      </c>
      <c r="F8" s="6"/>
    </row>
    <row r="9" spans="2:6" ht="18">
      <c r="B9" s="5" t="s">
        <v>9</v>
      </c>
      <c r="C9" s="6">
        <v>4</v>
      </c>
      <c r="D9" s="6">
        <v>4</v>
      </c>
      <c r="E9" s="6">
        <v>4</v>
      </c>
      <c r="F9" s="6"/>
    </row>
    <row r="10" spans="2:6" ht="18">
      <c r="B10" s="5"/>
      <c r="C10" s="5"/>
      <c r="D10" s="5"/>
      <c r="E10" s="5"/>
      <c r="F10" s="5"/>
    </row>
    <row r="11" spans="2:6" ht="18">
      <c r="B11" s="5" t="s">
        <v>11</v>
      </c>
      <c r="C11" s="5">
        <f>$D$4*$H$4*(2*C8-C9)/1000</f>
        <v>0.007292000000000001</v>
      </c>
      <c r="D11" s="5">
        <f>$D$4*$H$4*(2*D8-D9)/1000</f>
        <v>0.007292000000000001</v>
      </c>
      <c r="E11" s="5">
        <f>$D$4*$H$4*(2*E8-E9)/1000</f>
        <v>0.007292000000000001</v>
      </c>
      <c r="F11" s="5"/>
    </row>
    <row r="12" spans="2:6" ht="18">
      <c r="B12" s="5" t="s">
        <v>10</v>
      </c>
      <c r="C12" s="5">
        <f>$D$5*$H$4*(C9-C8)/1000</f>
        <v>0.009800000000000001</v>
      </c>
      <c r="D12" s="5">
        <f>$D$5*$H$4*(D9-D8)/1000</f>
        <v>0.009800000000000001</v>
      </c>
      <c r="E12" s="5">
        <f>$D$5*$H$4*(E9-E8)/1000</f>
        <v>0.009800000000000001</v>
      </c>
      <c r="F12" s="5"/>
    </row>
    <row r="13" spans="2:6" ht="18">
      <c r="B13" s="5"/>
      <c r="C13" s="5"/>
      <c r="D13" s="5"/>
      <c r="E13" s="5"/>
      <c r="F13" s="5"/>
    </row>
    <row r="14" spans="2:9" ht="18">
      <c r="B14" s="7" t="s">
        <v>15</v>
      </c>
      <c r="C14" s="7">
        <f aca="true" t="shared" si="0" ref="C14:F15">C11*$H$5/$H$6</f>
        <v>0.058312674930027994</v>
      </c>
      <c r="D14" s="7">
        <f t="shared" si="0"/>
        <v>0.058312674930027994</v>
      </c>
      <c r="E14" s="7">
        <f t="shared" si="0"/>
        <v>0.058312674930027994</v>
      </c>
      <c r="F14" s="5"/>
      <c r="G14" s="10" t="s">
        <v>20</v>
      </c>
      <c r="H14" s="7">
        <f>H5</f>
        <v>200</v>
      </c>
      <c r="I14" s="7" t="s">
        <v>19</v>
      </c>
    </row>
    <row r="15" spans="2:6" ht="18">
      <c r="B15" s="7" t="s">
        <v>16</v>
      </c>
      <c r="C15" s="7">
        <f t="shared" si="0"/>
        <v>0.07836865253898441</v>
      </c>
      <c r="D15" s="7">
        <f t="shared" si="0"/>
        <v>0.07836865253898441</v>
      </c>
      <c r="E15" s="7">
        <f t="shared" si="0"/>
        <v>0.07836865253898441</v>
      </c>
      <c r="F15" s="5"/>
    </row>
    <row r="17" spans="2:8" ht="18">
      <c r="B17" s="9" t="s">
        <v>21</v>
      </c>
      <c r="C17" s="3"/>
      <c r="D17" s="3"/>
      <c r="E17" s="3"/>
      <c r="F17" s="3"/>
      <c r="G17" s="3"/>
      <c r="H17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Nazarenko, Alexander</dc:creator>
  <cp:keywords/>
  <dc:description/>
  <cp:lastModifiedBy>Nazarenko, Alexander</cp:lastModifiedBy>
  <dcterms:created xsi:type="dcterms:W3CDTF">2014-03-11T15:37:37Z</dcterms:created>
  <dcterms:modified xsi:type="dcterms:W3CDTF">2019-03-07T16:39:27Z</dcterms:modified>
  <cp:category/>
  <cp:version/>
  <cp:contentType/>
  <cp:contentStatus/>
</cp:coreProperties>
</file>