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1326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<sst xmlns="http://schemas.openxmlformats.org/spreadsheetml/2006/main" count="33" uniqueCount="29">
  <si>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sample 1</t>
  </si>
  <si>
    <t>sample 2</t>
  </si>
  <si>
    <t>sample 3</t>
  </si>
  <si>
    <t>sample 4</t>
  </si>
  <si>
    <t>sample+tare</t>
  </si>
  <si>
    <t>tare</t>
  </si>
  <si>
    <t>m(sample)</t>
  </si>
  <si>
    <t>Titration V</t>
  </si>
  <si>
    <t>standard deviation=</t>
  </si>
  <si>
    <t>RSD1=</t>
  </si>
  <si>
    <t>"=D16/D15</t>
  </si>
  <si>
    <t>Standardizing NaOH</t>
  </si>
  <si>
    <t>Report for lab experiment No3</t>
  </si>
  <si>
    <t>sample 6</t>
  </si>
  <si>
    <t>with PP</t>
  </si>
  <si>
    <t>with TB</t>
  </si>
  <si>
    <t>FW of KHP</t>
  </si>
  <si>
    <t>KHP titrations</t>
  </si>
  <si>
    <t>FW of oxalic acid dihydrate</t>
  </si>
  <si>
    <t>Oxalic acid titrations</t>
  </si>
  <si>
    <t>sample5</t>
  </si>
  <si>
    <t>average C(NaOH)=</t>
  </si>
  <si>
    <t>C(NaOH)=</t>
  </si>
  <si>
    <t>"=AVERAGE(C13:J13)</t>
  </si>
  <si>
    <t>"=STDEV(C13:J13)</t>
  </si>
  <si>
    <t>Your Name</t>
  </si>
  <si>
    <t>Sulfamic acid    HA</t>
  </si>
  <si>
    <t>FW of sulfamic acid</t>
  </si>
  <si>
    <t>Sulfamic acid titrations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</si>
</sst>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8"/>
      <name val="Calibri"/>
      <family val="2"/>
    </font>
    <font>
      <b/>
      <i/>
      <sz val="14"/>
      <color indexed="8"/>
      <name val="Times New Roman"/>
      <family val="1"/>
    </font>
    <font>
      <i/>
      <sz val="11"/>
      <color indexed="8"/>
      <name val="Calibri"/>
      <family val="2"/>
    </font>
    <font>
      <b/>
      <i/>
      <sz val="18"/>
      <color indexed="8"/>
      <name val="Times New Roman"/>
      <family val="1"/>
    </font>
    <font>
      <b/>
      <sz val="11"/>
      <color indexed="60"/>
      <name val="Calibri"/>
      <family val="2"/>
    </font>
    <font>
      <b/>
      <sz val="12"/>
      <color indexed="1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Times New Roman"/>
      <family val="1"/>
    </font>
    <font>
      <sz val="16"/>
      <color indexed="8"/>
      <name val="Calibri"/>
      <family val="2"/>
    </font>
    <font>
      <b/>
      <i/>
      <sz val="11"/>
      <color indexed="17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sz val="22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17"/>
      <name val="Calibri"/>
      <family val="2"/>
    </font>
    <font>
      <b/>
      <sz val="14"/>
      <color indexed="17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1"/>
      <color theme="3" tint="-0.24997000396251678"/>
      <name val="Calibri"/>
      <family val="2"/>
    </font>
    <font>
      <b/>
      <i/>
      <sz val="14"/>
      <color theme="1"/>
      <name val="Times New Roman"/>
      <family val="1"/>
    </font>
    <font>
      <i/>
      <sz val="11"/>
      <color theme="1"/>
      <name val="Calibri"/>
      <family val="2"/>
    </font>
    <font>
      <b/>
      <i/>
      <sz val="18"/>
      <color theme="1"/>
      <name val="Times New Roman"/>
      <family val="1"/>
    </font>
    <font>
      <b/>
      <sz val="11"/>
      <color theme="5" tint="-0.24997000396251678"/>
      <name val="Calibri"/>
      <family val="2"/>
    </font>
    <font>
      <b/>
      <sz val="12"/>
      <color theme="2" tint="-0.7499799728393555"/>
      <name val="Calibri"/>
      <family val="2"/>
    </font>
    <font>
      <sz val="11"/>
      <color rgb="FF00B050"/>
      <name val="Calibri"/>
      <family val="2"/>
    </font>
    <font>
      <b/>
      <i/>
      <sz val="16"/>
      <color theme="1"/>
      <name val="Times New Roman"/>
      <family val="1"/>
    </font>
    <font>
      <sz val="16"/>
      <color theme="1"/>
      <name val="Calibri"/>
      <family val="2"/>
    </font>
    <font>
      <b/>
      <i/>
      <sz val="11"/>
      <color rgb="FF00B050"/>
      <name val="Calibri"/>
      <family val="2"/>
    </font>
    <font>
      <b/>
      <i/>
      <sz val="12"/>
      <color theme="1"/>
      <name val="Times New Roman"/>
      <family val="1"/>
    </font>
    <font>
      <sz val="22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rgb="FF00B050"/>
      <name val="Calibri"/>
      <family val="2"/>
    </font>
    <font>
      <b/>
      <sz val="14"/>
      <color rgb="FF00B05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1" fillId="0" borderId="0" xfId="0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vertical="center"/>
    </xf>
    <xf numFmtId="2" fontId="61" fillId="0" borderId="0" xfId="0" applyNumberFormat="1" applyFont="1" applyAlignment="1">
      <alignment/>
    </xf>
    <xf numFmtId="0" fontId="62" fillId="33" borderId="0" xfId="0" applyFon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0" fontId="5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2" fillId="0" borderId="0" xfId="0" applyFont="1" applyFill="1" applyAlignment="1">
      <alignment/>
    </xf>
    <xf numFmtId="10" fontId="5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49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2" fontId="6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14</xdr:row>
      <xdr:rowOff>123825</xdr:rowOff>
    </xdr:from>
    <xdr:to>
      <xdr:col>12</xdr:col>
      <xdr:colOff>361950</xdr:colOff>
      <xdr:row>17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76775" y="3057525"/>
          <a:ext cx="3638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476250</xdr:colOff>
      <xdr:row>29</xdr:row>
      <xdr:rowOff>104775</xdr:rowOff>
    </xdr:to>
    <xdr:pic>
      <xdr:nvPicPr>
        <xdr:cNvPr id="2" name="Picture 6" descr="Tautomerism of sulfamic aci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410200"/>
          <a:ext cx="2038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27</xdr:row>
      <xdr:rowOff>0</xdr:rowOff>
    </xdr:from>
    <xdr:to>
      <xdr:col>9</xdr:col>
      <xdr:colOff>342900</xdr:colOff>
      <xdr:row>29</xdr:row>
      <xdr:rowOff>57150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90850" y="5600700"/>
          <a:ext cx="3476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7">
      <selection activeCell="K31" sqref="K31"/>
    </sheetView>
  </sheetViews>
  <sheetFormatPr defaultColWidth="9.140625" defaultRowHeight="15"/>
  <cols>
    <col min="2" max="2" width="12.00390625" style="0" customWidth="1"/>
    <col min="3" max="3" width="11.421875" style="0" customWidth="1"/>
    <col min="4" max="4" width="12.28125" style="0" customWidth="1"/>
    <col min="9" max="9" width="10.421875" style="0" customWidth="1"/>
  </cols>
  <sheetData>
    <row r="1" spans="4:6" ht="28.5">
      <c r="D1" s="25" t="s">
        <v>12</v>
      </c>
      <c r="E1" s="25"/>
      <c r="F1" s="25"/>
    </row>
    <row r="2" spans="3:7" ht="21">
      <c r="C2" s="7" t="s">
        <v>11</v>
      </c>
      <c r="D2" s="8"/>
      <c r="F2" s="26" t="s">
        <v>25</v>
      </c>
      <c r="G2" s="5"/>
    </row>
    <row r="4" spans="2:10" ht="15.75">
      <c r="B4" s="27" t="s">
        <v>16</v>
      </c>
      <c r="C4" s="24">
        <v>204.233</v>
      </c>
      <c r="D4" s="27" t="s">
        <v>18</v>
      </c>
      <c r="E4" s="29"/>
      <c r="F4" s="29"/>
      <c r="G4" s="24">
        <v>126.07</v>
      </c>
      <c r="H4" s="27" t="s">
        <v>27</v>
      </c>
      <c r="I4" s="29"/>
      <c r="J4" s="30">
        <v>97.1</v>
      </c>
    </row>
    <row r="5" spans="3:10" ht="18">
      <c r="C5" s="1" t="s">
        <v>17</v>
      </c>
      <c r="F5" s="1" t="s">
        <v>19</v>
      </c>
      <c r="G5" s="1"/>
      <c r="H5" s="1"/>
      <c r="I5" s="1" t="s">
        <v>28</v>
      </c>
      <c r="J5" s="1"/>
    </row>
    <row r="6" spans="3:12" ht="14.25">
      <c r="C6" s="6" t="s">
        <v>0</v>
      </c>
      <c r="D6" s="6" t="s">
        <v>1</v>
      </c>
      <c r="E6" s="6"/>
      <c r="F6" s="6" t="s">
        <v>2</v>
      </c>
      <c r="G6" s="6" t="s">
        <v>3</v>
      </c>
      <c r="H6" s="6"/>
      <c r="I6" s="6" t="s">
        <v>20</v>
      </c>
      <c r="J6" s="6" t="s">
        <v>13</v>
      </c>
      <c r="K6" s="6"/>
      <c r="L6" s="6"/>
    </row>
    <row r="7" spans="2:10" ht="14.25">
      <c r="B7" s="6" t="s">
        <v>4</v>
      </c>
      <c r="C7">
        <v>0.5154</v>
      </c>
      <c r="D7">
        <v>0.5002</v>
      </c>
      <c r="F7">
        <v>0.2025</v>
      </c>
      <c r="G7">
        <v>0.2059</v>
      </c>
      <c r="I7">
        <v>0.3012</v>
      </c>
      <c r="J7">
        <v>0.3072</v>
      </c>
    </row>
    <row r="8" spans="2:10" ht="14.25">
      <c r="B8" s="6" t="s">
        <v>5</v>
      </c>
      <c r="C8">
        <v>0.0094</v>
      </c>
      <c r="D8">
        <v>0.0103</v>
      </c>
      <c r="F8">
        <v>0.0019</v>
      </c>
      <c r="G8">
        <v>0.0044</v>
      </c>
      <c r="I8">
        <v>0.0081</v>
      </c>
      <c r="J8">
        <v>0.0074</v>
      </c>
    </row>
    <row r="9" spans="2:10" ht="14.25">
      <c r="B9" s="6" t="s">
        <v>6</v>
      </c>
      <c r="C9">
        <f>C7-C8</f>
        <v>0.506</v>
      </c>
      <c r="D9">
        <f>D7-D8</f>
        <v>0.4899</v>
      </c>
      <c r="F9">
        <f>F7-F8</f>
        <v>0.2006</v>
      </c>
      <c r="G9">
        <f>G7-G8</f>
        <v>0.2015</v>
      </c>
      <c r="I9">
        <f>I7-I8</f>
        <v>0.2931</v>
      </c>
      <c r="J9">
        <f>J7-J8</f>
        <v>0.29979999999999996</v>
      </c>
    </row>
    <row r="10" spans="2:10" ht="18">
      <c r="B10" s="6"/>
      <c r="C10" s="5" t="s">
        <v>14</v>
      </c>
      <c r="D10" s="28" t="s">
        <v>15</v>
      </c>
      <c r="E10" s="1"/>
      <c r="F10" s="5" t="s">
        <v>14</v>
      </c>
      <c r="G10" s="28" t="s">
        <v>15</v>
      </c>
      <c r="H10" s="1"/>
      <c r="I10" s="5" t="s">
        <v>14</v>
      </c>
      <c r="J10" s="28" t="s">
        <v>15</v>
      </c>
    </row>
    <row r="11" spans="2:10" ht="14.25">
      <c r="B11" s="6" t="s">
        <v>7</v>
      </c>
      <c r="C11">
        <v>24</v>
      </c>
      <c r="D11">
        <v>23.2</v>
      </c>
      <c r="F11">
        <v>30.8</v>
      </c>
      <c r="G11">
        <v>30.9</v>
      </c>
      <c r="I11">
        <v>29.5</v>
      </c>
      <c r="J11">
        <v>29.8</v>
      </c>
    </row>
    <row r="12" ht="14.25">
      <c r="B12" s="6"/>
    </row>
    <row r="13" spans="2:10" ht="14.25">
      <c r="B13" s="6" t="s">
        <v>22</v>
      </c>
      <c r="C13" s="23">
        <f>C9*1000/(C11*$C$4)</f>
        <v>0.10323176633224469</v>
      </c>
      <c r="D13" s="23">
        <f>D9*1000/(D11*$C$4)</f>
        <v>0.10339357160862753</v>
      </c>
      <c r="E13" s="23"/>
      <c r="F13" s="23">
        <f>F9*2000/(F11*$G$4)</f>
        <v>0.10332334437990026</v>
      </c>
      <c r="G13" s="23">
        <f>G9*2000/(G11*$G$4)</f>
        <v>0.10345102877299123</v>
      </c>
      <c r="H13" s="23"/>
      <c r="I13" s="23">
        <f>I9*1000/(I11*$J$4)</f>
        <v>0.10232330813943341</v>
      </c>
      <c r="J13" s="23">
        <f>J9*1000/(J11*$J$4)</f>
        <v>0.10360867852279873</v>
      </c>
    </row>
    <row r="15" spans="2:5" ht="18">
      <c r="B15" s="6" t="s">
        <v>21</v>
      </c>
      <c r="D15" s="1">
        <f>AVERAGE(C13:J13)</f>
        <v>0.10322194962599933</v>
      </c>
      <c r="E15" s="12" t="s">
        <v>23</v>
      </c>
    </row>
    <row r="16" spans="2:5" ht="14.25">
      <c r="B16" s="6" t="s">
        <v>8</v>
      </c>
      <c r="D16">
        <f>STDEV(C13:J13)</f>
        <v>0.00045813194286034955</v>
      </c>
      <c r="E16" s="12" t="s">
        <v>24</v>
      </c>
    </row>
    <row r="17" spans="2:10" ht="18">
      <c r="B17" s="6" t="s">
        <v>9</v>
      </c>
      <c r="D17">
        <f>D16/D15</f>
        <v>0.004438319025365088</v>
      </c>
      <c r="E17" s="12" t="s">
        <v>10</v>
      </c>
      <c r="H17" s="5"/>
      <c r="I17" s="4"/>
      <c r="J17" s="5"/>
    </row>
    <row r="18" spans="2:5" ht="14.25">
      <c r="B18" s="6"/>
      <c r="E18" s="12"/>
    </row>
    <row r="20" spans="2:8" ht="21.75">
      <c r="B20" s="9"/>
      <c r="C20" s="8"/>
      <c r="D20" s="8"/>
      <c r="E20" s="8"/>
      <c r="F20" s="8"/>
      <c r="G20" s="8"/>
      <c r="H20" s="8"/>
    </row>
    <row r="22" spans="4:8" ht="21">
      <c r="D22" s="14"/>
      <c r="H22" s="13"/>
    </row>
    <row r="24" spans="3:6" ht="14.25">
      <c r="C24" s="10"/>
      <c r="D24" s="10"/>
      <c r="E24" s="10"/>
      <c r="F24" s="10"/>
    </row>
    <row r="25" spans="2:4" ht="14.25">
      <c r="B25" s="10"/>
      <c r="D25" s="16"/>
    </row>
    <row r="26" ht="14.25">
      <c r="B26" s="10"/>
    </row>
    <row r="28" ht="15">
      <c r="B28" s="10"/>
    </row>
    <row r="29" ht="15">
      <c r="B29" s="10"/>
    </row>
    <row r="30" ht="15">
      <c r="B30" s="10"/>
    </row>
    <row r="31" spans="2:12" ht="14.25">
      <c r="B31" s="10" t="s">
        <v>26</v>
      </c>
      <c r="F31" s="16"/>
      <c r="G31" s="16"/>
      <c r="H31" s="16"/>
      <c r="I31" s="16"/>
      <c r="J31" s="16"/>
      <c r="K31" s="16"/>
      <c r="L31" s="16"/>
    </row>
    <row r="32" spans="6:12" ht="14.25">
      <c r="F32" s="16"/>
      <c r="G32" s="16"/>
      <c r="H32" s="16"/>
      <c r="I32" s="16"/>
      <c r="J32" s="16"/>
      <c r="K32" s="16"/>
      <c r="L32" s="16"/>
    </row>
    <row r="33" spans="1:12" ht="18">
      <c r="A33" s="10"/>
      <c r="B33" s="10"/>
      <c r="C33" s="2"/>
      <c r="D33" s="2"/>
      <c r="E33" s="2"/>
      <c r="F33" s="17"/>
      <c r="G33" s="16"/>
      <c r="H33" s="18"/>
      <c r="I33" s="18"/>
      <c r="J33" s="19"/>
      <c r="K33" s="16"/>
      <c r="L33" s="16"/>
    </row>
    <row r="34" spans="6:12" ht="18">
      <c r="F34" s="16"/>
      <c r="G34" s="16"/>
      <c r="H34" s="18"/>
      <c r="I34" s="20"/>
      <c r="J34" s="19"/>
      <c r="K34" s="16"/>
      <c r="L34" s="16"/>
    </row>
    <row r="35" spans="2:12" ht="18">
      <c r="B35" s="11"/>
      <c r="D35" s="2"/>
      <c r="F35" s="16"/>
      <c r="G35" s="16"/>
      <c r="H35" s="18"/>
      <c r="I35" s="21"/>
      <c r="J35" s="19"/>
      <c r="K35" s="16"/>
      <c r="L35" s="16"/>
    </row>
    <row r="36" spans="2:12" ht="18">
      <c r="B36" s="11"/>
      <c r="D36" s="2"/>
      <c r="F36" s="16"/>
      <c r="G36" s="16"/>
      <c r="H36" s="18"/>
      <c r="I36" s="18"/>
      <c r="J36" s="21"/>
      <c r="K36" s="16"/>
      <c r="L36" s="16"/>
    </row>
    <row r="37" spans="2:12" ht="15">
      <c r="B37" s="11"/>
      <c r="D37" s="3"/>
      <c r="F37" s="16"/>
      <c r="G37" s="16"/>
      <c r="H37" s="16"/>
      <c r="I37" s="16"/>
      <c r="J37" s="16"/>
      <c r="K37" s="16"/>
      <c r="L37" s="16"/>
    </row>
    <row r="38" spans="2:12" ht="15">
      <c r="B38" s="11"/>
      <c r="E38" s="15"/>
      <c r="F38" s="22"/>
      <c r="G38" s="22"/>
      <c r="H38" s="16"/>
      <c r="I38" s="16"/>
      <c r="J38" s="16"/>
      <c r="K38" s="16"/>
      <c r="L38" s="16"/>
    </row>
    <row r="39" spans="2:12" ht="15">
      <c r="B39" s="11"/>
      <c r="D39" s="2"/>
      <c r="F39" s="16"/>
      <c r="G39" s="16"/>
      <c r="H39" s="16"/>
      <c r="I39" s="16"/>
      <c r="J39" s="16"/>
      <c r="K39" s="16"/>
      <c r="L39" s="16"/>
    </row>
    <row r="40" spans="6:12" ht="14.25">
      <c r="F40" s="16"/>
      <c r="G40" s="16"/>
      <c r="H40" s="16"/>
      <c r="I40" s="16"/>
      <c r="J40" s="16"/>
      <c r="K40" s="16"/>
      <c r="L40" s="16"/>
    </row>
    <row r="41" spans="6:12" ht="14.25">
      <c r="F41" s="16"/>
      <c r="G41" s="16"/>
      <c r="H41" s="16"/>
      <c r="I41" s="16"/>
      <c r="J41" s="16"/>
      <c r="K41" s="16"/>
      <c r="L41" s="16"/>
    </row>
    <row r="42" spans="6:12" ht="14.25">
      <c r="F42" s="16"/>
      <c r="G42" s="16"/>
      <c r="H42" s="16"/>
      <c r="I42" s="16"/>
      <c r="J42" s="16"/>
      <c r="K42" s="16"/>
      <c r="L42" s="16"/>
    </row>
    <row r="43" spans="6:12" ht="14.25">
      <c r="F43" s="16"/>
      <c r="G43" s="16"/>
      <c r="H43" s="16"/>
      <c r="I43" s="16"/>
      <c r="J43" s="16"/>
      <c r="K43" s="16"/>
      <c r="L43" s="16"/>
    </row>
  </sheetData>
  <sheetProtection/>
  <printOptions/>
  <pageMargins left="0.7" right="0.7" top="0.75" bottom="0.75" header="0.3" footer="0.3"/>
  <pageSetup orientation="portrait" paperSize="9"/>
  <drawing r:id="rId4"/>
  <legacyDrawing r:id="rId3"/>
  <oleObjects>
    <oleObject progId="ACD.ChemSketch.20" shapeId="7455" r:id="rId1"/>
    <oleObject progId="ACD.ChemSketch.20" shapeId="745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Coyote</dc:creator>
  <cp:keywords/>
  <dc:description/>
  <cp:lastModifiedBy>Nazarenko, Alexander</cp:lastModifiedBy>
  <dcterms:created xsi:type="dcterms:W3CDTF">2013-02-13T02:11:06Z</dcterms:created>
  <dcterms:modified xsi:type="dcterms:W3CDTF">2019-02-26T17:04:49Z</dcterms:modified>
  <cp:category/>
  <cp:version/>
  <cp:contentType/>
  <cp:contentStatus/>
</cp:coreProperties>
</file>